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Clients\Clients18Months\A130000\A137000\A137180\SLG Consulting\FY22 Balance Sheet\"/>
    </mc:Choice>
  </mc:AlternateContent>
  <xr:revisionPtr revIDLastSave="0" documentId="8_{4EA04017-10E1-4F8E-B214-7BA5B39A1B1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une 2020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7" l="1"/>
  <c r="G18" i="7" l="1"/>
  <c r="G44" i="7"/>
  <c r="G63" i="7"/>
  <c r="G67" i="7"/>
  <c r="G84" i="7"/>
  <c r="G68" i="7" l="1"/>
  <c r="F86" i="7" s="1"/>
</calcChain>
</file>

<file path=xl/sharedStrings.xml><?xml version="1.0" encoding="utf-8"?>
<sst xmlns="http://schemas.openxmlformats.org/spreadsheetml/2006/main" count="242" uniqueCount="107">
  <si>
    <t>Massachustts Department of Revenue  Division of Local Services</t>
  </si>
  <si>
    <t>B.  Non - Interest Bearing Checking Accounts</t>
  </si>
  <si>
    <t>Collat</t>
  </si>
  <si>
    <t>eral'd</t>
  </si>
  <si>
    <t xml:space="preserve">Y or N </t>
  </si>
  <si>
    <t>Comp.</t>
  </si>
  <si>
    <t>Bal.</t>
  </si>
  <si>
    <t>Y or N</t>
  </si>
  <si>
    <t>Financial</t>
  </si>
  <si>
    <t>Institution</t>
  </si>
  <si>
    <t>Purpose</t>
  </si>
  <si>
    <t>Interest Rate</t>
  </si>
  <si>
    <t>Balance</t>
  </si>
  <si>
    <t>Sub - Total</t>
  </si>
  <si>
    <t xml:space="preserve">      , for the Quarter Ending</t>
  </si>
  <si>
    <t xml:space="preserve">      (City, Town, County, District)</t>
  </si>
  <si>
    <t>C.  Interest Bearing Checking Accounts</t>
  </si>
  <si>
    <t>D.  Liquid Investments</t>
  </si>
  <si>
    <t>Note:  Attach addititional sheets if needed.</t>
  </si>
  <si>
    <t>U.S. Treasury
Bills</t>
  </si>
  <si>
    <t>Repurchase
Agreements</t>
  </si>
  <si>
    <t>Sec. E Total</t>
  </si>
  <si>
    <t>Part I Total:  All Cash and Investments</t>
  </si>
  <si>
    <t>Note:  Attach additional sheets if needed.</t>
  </si>
  <si>
    <t>N/A</t>
  </si>
  <si>
    <t>$</t>
  </si>
  <si>
    <t>E.  Term Investments</t>
  </si>
  <si>
    <t>F.  Trust Funds</t>
  </si>
  <si>
    <t>PART I:  A. Cash and checks in office</t>
  </si>
  <si>
    <t>Rate</t>
  </si>
  <si>
    <t>Interest</t>
  </si>
  <si>
    <t>Due to a compensating balance agreement</t>
  </si>
  <si>
    <t>(not applicable to counties)</t>
  </si>
  <si>
    <t>Due to grant restrictions (list by grant and include agency)</t>
  </si>
  <si>
    <t>Due to other reasons (list and explain)</t>
  </si>
  <si>
    <t>I hereby certify that the bank statements for the accounts set forth in the foregoing schedule</t>
  </si>
  <si>
    <t>have been reconciled through the date of this report, that the cash on hand and other items</t>
  </si>
  <si>
    <t>were verified by actual count, and that I have transmitted this form to the accounting officer for</t>
  </si>
  <si>
    <t>his certification of Part II.</t>
  </si>
  <si>
    <t>Date</t>
  </si>
  <si>
    <t>Treasurer</t>
  </si>
  <si>
    <t>PART II.</t>
  </si>
  <si>
    <t>I hereby certify that the foregoing schedule, setting forth the total cash in the custody of the</t>
  </si>
  <si>
    <t>Treasurer, is in agreement with the general ledger controls in my department.</t>
  </si>
  <si>
    <t>Accounting Officer</t>
  </si>
  <si>
    <t xml:space="preserve">If the Accounting Officer does not sign PART II of this report, it will be considered as a </t>
  </si>
  <si>
    <t xml:space="preserve">non-reconciliation of the Treasurer's cash;  therefore PART III must be completed.  </t>
  </si>
  <si>
    <t>PART III.</t>
  </si>
  <si>
    <t>Please Check Appropriate Box</t>
  </si>
  <si>
    <t>1.  Efforts are being made to reconcile differences as set forth below.</t>
  </si>
  <si>
    <t>2.  Other reasons or extenuating circumstances for delinquency in filing this</t>
  </si>
  <si>
    <t xml:space="preserve">     report as set forth below.  </t>
  </si>
  <si>
    <t>EXPLANATION:</t>
  </si>
  <si>
    <t xml:space="preserve">             For the period ending </t>
  </si>
  <si>
    <t>3.  Notification in writing to Bureau, if failure of other to act, causes inability of</t>
  </si>
  <si>
    <t>Treasurer to comply.  (Separate letter to Bureau with copy to appropriate</t>
  </si>
  <si>
    <t>local officials.)</t>
  </si>
  <si>
    <t>PART IV.</t>
  </si>
  <si>
    <t>Treasurer's Bond</t>
  </si>
  <si>
    <t>Insurance Company</t>
  </si>
  <si>
    <t>Expiration Date</t>
  </si>
  <si>
    <t>BUREAU OF ACCOUNTS  - AUTOMATED TREASURER'S QUARTERLY CASH REPORT</t>
  </si>
  <si>
    <t>TOWN OF DOVER</t>
  </si>
  <si>
    <t>N</t>
  </si>
  <si>
    <t>PAYROLL</t>
  </si>
  <si>
    <t>DEPOSITORY</t>
  </si>
  <si>
    <t>PERFORMANCE</t>
  </si>
  <si>
    <t>CITIZENS</t>
  </si>
  <si>
    <t>INVESTMENT</t>
  </si>
  <si>
    <t xml:space="preserve">EASTERN </t>
  </si>
  <si>
    <t>WEBSTER</t>
  </si>
  <si>
    <t>ROCKLAND</t>
  </si>
  <si>
    <t>MELLON</t>
  </si>
  <si>
    <t>UBS FIN. SERVICES</t>
  </si>
  <si>
    <t>UNIBANK</t>
  </si>
  <si>
    <t xml:space="preserve">CITIZENS </t>
  </si>
  <si>
    <t>VENDOR ACCT</t>
  </si>
  <si>
    <t>MM ACCT</t>
  </si>
  <si>
    <t>Y</t>
  </si>
  <si>
    <t>ONLINE PMTS</t>
  </si>
  <si>
    <t>Travelers Insurance Co</t>
  </si>
  <si>
    <t>UBS FIN SVCS</t>
  </si>
  <si>
    <t>as per the ledger is   $</t>
  </si>
  <si>
    <t>the cash balance of  $</t>
  </si>
  <si>
    <t xml:space="preserve">BANK OF AMERICA </t>
  </si>
  <si>
    <t>LUNCH</t>
  </si>
  <si>
    <t>STUDENT ACTIVITY</t>
  </si>
  <si>
    <t>STABILIZATION</t>
  </si>
  <si>
    <t>OPEB TRUST</t>
  </si>
  <si>
    <t>ROCKLAND TRUST</t>
  </si>
  <si>
    <t xml:space="preserve">How much of the "Total Cash and Investments" </t>
  </si>
  <si>
    <t>MULTIBANK Securities</t>
  </si>
  <si>
    <t>TRUSTS</t>
  </si>
  <si>
    <t>HarborOne Bank</t>
  </si>
  <si>
    <t>Belmont Savings Bank</t>
  </si>
  <si>
    <t>Needham Bank</t>
  </si>
  <si>
    <t>NEEDHAM BANK</t>
  </si>
  <si>
    <t>Lunch</t>
  </si>
  <si>
    <t>Webster Bank</t>
  </si>
  <si>
    <t>Cape Cod Co-Op</t>
  </si>
  <si>
    <t>BARTHOLOMEW</t>
  </si>
  <si>
    <t>OPEB STABILIZATION</t>
  </si>
  <si>
    <t>VARIOUS</t>
  </si>
  <si>
    <t>Lending Club Bank</t>
  </si>
  <si>
    <t>Eastern (Century)</t>
  </si>
  <si>
    <t>EASTERN BANK</t>
  </si>
  <si>
    <t>LOCKBOX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</si>
</sst>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00%"/>
    <numFmt numFmtId="165" formatCode="0.000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9" xfId="0" applyFont="1" applyBorder="1" applyProtection="1">
      <protection locked="0"/>
    </xf>
    <xf numFmtId="0" fontId="2" fillId="0" borderId="9" xfId="0" applyFont="1" applyBorder="1" applyAlignment="1">
      <alignment horizontal="center"/>
    </xf>
    <xf numFmtId="39" fontId="2" fillId="3" borderId="9" xfId="0" applyNumberFormat="1" applyFont="1" applyFill="1" applyBorder="1"/>
    <xf numFmtId="0" fontId="2" fillId="0" borderId="10" xfId="0" applyFont="1" applyBorder="1" applyProtection="1">
      <protection locked="0"/>
    </xf>
    <xf numFmtId="39" fontId="2" fillId="3" borderId="10" xfId="0" applyNumberFormat="1" applyFont="1" applyFill="1" applyBorder="1"/>
    <xf numFmtId="7" fontId="2" fillId="0" borderId="10" xfId="0" applyNumberFormat="1" applyFont="1" applyBorder="1"/>
    <xf numFmtId="0" fontId="2" fillId="3" borderId="9" xfId="0" applyFont="1" applyFill="1" applyBorder="1"/>
    <xf numFmtId="0" fontId="2" fillId="3" borderId="10" xfId="0" applyFont="1" applyFill="1" applyBorder="1"/>
    <xf numFmtId="5" fontId="2" fillId="3" borderId="9" xfId="0" applyNumberFormat="1" applyFont="1" applyFill="1" applyBorder="1"/>
    <xf numFmtId="5" fontId="2" fillId="3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11" xfId="0" applyFont="1" applyBorder="1" applyProtection="1">
      <protection locked="0"/>
    </xf>
    <xf numFmtId="0" fontId="2" fillId="3" borderId="11" xfId="0" applyFont="1" applyFill="1" applyBorder="1"/>
    <xf numFmtId="5" fontId="2" fillId="3" borderId="11" xfId="0" applyNumberFormat="1" applyFont="1" applyFill="1" applyBorder="1"/>
    <xf numFmtId="0" fontId="4" fillId="0" borderId="0" xfId="0" applyFont="1" applyAlignment="1">
      <alignment horizontal="center"/>
    </xf>
    <xf numFmtId="0" fontId="4" fillId="0" borderId="12" xfId="0" applyFont="1" applyBorder="1" applyProtection="1">
      <protection locked="0"/>
    </xf>
    <xf numFmtId="14" fontId="4" fillId="0" borderId="7" xfId="0" applyNumberFormat="1" applyFont="1" applyBorder="1" applyProtection="1">
      <protection locked="0"/>
    </xf>
    <xf numFmtId="0" fontId="2" fillId="0" borderId="10" xfId="0" applyFont="1" applyBorder="1" applyAlignment="1" applyProtection="1">
      <alignment wrapText="1"/>
      <protection locked="0"/>
    </xf>
    <xf numFmtId="4" fontId="4" fillId="0" borderId="7" xfId="0" applyNumberFormat="1" applyFont="1" applyBorder="1" applyProtection="1">
      <protection locked="0"/>
    </xf>
    <xf numFmtId="39" fontId="4" fillId="0" borderId="7" xfId="0" applyNumberFormat="1" applyFont="1" applyBorder="1" applyProtection="1">
      <protection locked="0"/>
    </xf>
    <xf numFmtId="0" fontId="2" fillId="0" borderId="9" xfId="0" applyFont="1" applyBorder="1" applyAlignment="1" applyProtection="1">
      <alignment wrapText="1"/>
      <protection locked="0"/>
    </xf>
    <xf numFmtId="0" fontId="4" fillId="0" borderId="13" xfId="0" applyFont="1" applyBorder="1" applyProtection="1">
      <protection locked="0"/>
    </xf>
    <xf numFmtId="44" fontId="4" fillId="0" borderId="0" xfId="1" applyFont="1"/>
    <xf numFmtId="0" fontId="4" fillId="0" borderId="12" xfId="0" applyFont="1" applyBorder="1" applyAlignment="1" applyProtection="1">
      <alignment horizontal="center"/>
      <protection locked="0"/>
    </xf>
    <xf numFmtId="164" fontId="4" fillId="0" borderId="0" xfId="2" applyNumberFormat="1" applyFont="1"/>
    <xf numFmtId="0" fontId="4" fillId="0" borderId="0" xfId="0" applyFont="1" applyAlignment="1">
      <alignment horizontal="left"/>
    </xf>
    <xf numFmtId="39" fontId="2" fillId="0" borderId="10" xfId="0" applyNumberFormat="1" applyFont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39" fontId="2" fillId="0" borderId="9" xfId="0" applyNumberFormat="1" applyFont="1" applyBorder="1" applyProtection="1">
      <protection locked="0"/>
    </xf>
    <xf numFmtId="39" fontId="2" fillId="0" borderId="11" xfId="0" applyNumberFormat="1" applyFont="1" applyBorder="1" applyProtection="1">
      <protection locked="0"/>
    </xf>
    <xf numFmtId="39" fontId="2" fillId="0" borderId="0" xfId="0" applyNumberFormat="1" applyFont="1"/>
    <xf numFmtId="44" fontId="4" fillId="0" borderId="0" xfId="1" applyFont="1" applyFill="1"/>
    <xf numFmtId="42" fontId="4" fillId="0" borderId="7" xfId="0" applyNumberFormat="1" applyFont="1" applyBorder="1" applyProtection="1">
      <protection locked="0"/>
    </xf>
    <xf numFmtId="39" fontId="4" fillId="0" borderId="0" xfId="0" applyNumberFormat="1" applyFont="1"/>
    <xf numFmtId="165" fontId="2" fillId="0" borderId="10" xfId="0" applyNumberFormat="1" applyFont="1" applyBorder="1" applyProtection="1">
      <protection locked="0"/>
    </xf>
    <xf numFmtId="165" fontId="4" fillId="0" borderId="0" xfId="0" applyNumberFormat="1" applyFont="1"/>
    <xf numFmtId="165" fontId="2" fillId="0" borderId="0" xfId="0" applyNumberFormat="1" applyFont="1"/>
    <xf numFmtId="165" fontId="2" fillId="2" borderId="2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2" fillId="2" borderId="7" xfId="0" applyNumberFormat="1" applyFont="1" applyFill="1" applyBorder="1" applyAlignment="1">
      <alignment horizontal="center"/>
    </xf>
    <xf numFmtId="165" fontId="2" fillId="0" borderId="11" xfId="0" applyNumberFormat="1" applyFont="1" applyBorder="1" applyProtection="1">
      <protection locked="0"/>
    </xf>
    <xf numFmtId="165" fontId="2" fillId="0" borderId="10" xfId="0" quotePrefix="1" applyNumberFormat="1" applyFont="1" applyBorder="1" applyProtection="1">
      <protection locked="0"/>
    </xf>
    <xf numFmtId="165" fontId="2" fillId="0" borderId="10" xfId="0" applyNumberFormat="1" applyFont="1" applyBorder="1" applyAlignment="1" applyProtection="1">
      <alignment horizontal="right"/>
      <protection locked="0"/>
    </xf>
    <xf numFmtId="165" fontId="2" fillId="0" borderId="10" xfId="0" applyNumberFormat="1" applyFont="1" applyBorder="1"/>
    <xf numFmtId="0" fontId="4" fillId="0" borderId="7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3" fillId="0" borderId="0" xfId="0" applyFont="1" applyAlignment="1">
      <alignment horizontal="center"/>
    </xf>
    <xf numFmtId="0" fontId="0" fillId="0" borderId="0" xfId="0"/>
    <xf numFmtId="44" fontId="2" fillId="0" borderId="0" xfId="0" applyNumberFormat="1" applyFont="1" applyProtection="1">
      <protection locked="0"/>
    </xf>
    <xf numFmtId="44" fontId="4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4" fontId="2" fillId="0" borderId="0" xfId="0" applyNumberFormat="1" applyFont="1" applyProtection="1">
      <protection locked="0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7" xfId="0" applyNumberFormat="1" applyFont="1" applyBorder="1" applyProtection="1">
      <protection locked="0"/>
    </xf>
    <xf numFmtId="0" fontId="4" fillId="0" borderId="7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4" fontId="4" fillId="0" borderId="7" xfId="0" quotePrefix="1" applyNumberFormat="1" applyFont="1" applyBorder="1" applyProtection="1">
      <protection locked="0"/>
    </xf>
    <xf numFmtId="0" fontId="0" fillId="0" borderId="2" xfId="0" applyBorder="1"/>
    <xf numFmtId="0" fontId="0" fillId="0" borderId="7" xfId="0" applyBorder="1" applyProtection="1"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N163"/>
  <sheetViews>
    <sheetView tabSelected="1" zoomScaleNormal="100" workbookViewId="0">
      <selection activeCell="J81" sqref="J81"/>
    </sheetView>
  </sheetViews>
  <sheetFormatPr defaultRowHeight="14.25" x14ac:dyDescent="0.2"/>
  <cols>
    <col min="1" max="1" width="7.140625" style="2" customWidth="1"/>
    <col min="2" max="2" width="6.5703125" style="2" customWidth="1"/>
    <col min="3" max="3" width="19" style="2" customWidth="1"/>
    <col min="4" max="4" width="16.28515625" style="2" customWidth="1"/>
    <col min="5" max="5" width="14.28515625" style="2" bestFit="1" customWidth="1"/>
    <col min="6" max="6" width="15.42578125" style="2" customWidth="1"/>
    <col min="7" max="7" width="16.140625" style="2" bestFit="1" customWidth="1"/>
    <col min="8" max="9" width="9.140625" style="2"/>
    <col min="10" max="10" width="15" style="2" bestFit="1" customWidth="1"/>
    <col min="11" max="11" width="14.7109375" style="2" bestFit="1" customWidth="1"/>
    <col min="12" max="12" width="13.5703125" style="2" bestFit="1" customWidth="1"/>
    <col min="13" max="13" width="14.7109375" style="2" bestFit="1" customWidth="1"/>
    <col min="14" max="14" width="9.85546875" style="38" bestFit="1" customWidth="1"/>
    <col min="15" max="16384" width="9.140625" style="2"/>
  </cols>
  <sheetData>
    <row r="1" spans="1:7" x14ac:dyDescent="0.2">
      <c r="A1" s="62" t="s">
        <v>0</v>
      </c>
      <c r="B1" s="63"/>
      <c r="C1" s="63"/>
      <c r="D1" s="63"/>
      <c r="E1" s="63"/>
      <c r="F1" s="63"/>
      <c r="G1" s="63"/>
    </row>
    <row r="2" spans="1:7" x14ac:dyDescent="0.2">
      <c r="A2" s="62" t="s">
        <v>61</v>
      </c>
      <c r="B2" s="63"/>
      <c r="C2" s="63"/>
      <c r="D2" s="63"/>
      <c r="E2" s="63"/>
      <c r="F2" s="63"/>
      <c r="G2" s="63"/>
    </row>
    <row r="3" spans="1:7" ht="15" x14ac:dyDescent="0.25">
      <c r="A3" s="1"/>
      <c r="B3" s="1"/>
      <c r="C3" s="1"/>
      <c r="D3" s="1"/>
      <c r="E3" s="1"/>
      <c r="F3" s="1"/>
      <c r="G3" s="1"/>
    </row>
    <row r="4" spans="1:7" ht="15" x14ac:dyDescent="0.25">
      <c r="A4" s="66" t="s">
        <v>62</v>
      </c>
      <c r="B4" s="66"/>
      <c r="C4" s="66"/>
      <c r="D4" s="1" t="s">
        <v>14</v>
      </c>
      <c r="E4" s="1"/>
      <c r="F4" s="67">
        <v>44742</v>
      </c>
      <c r="G4" s="66"/>
    </row>
    <row r="5" spans="1:7" ht="15" x14ac:dyDescent="0.25">
      <c r="A5" s="68" t="s">
        <v>15</v>
      </c>
      <c r="B5" s="68"/>
      <c r="C5" s="68"/>
      <c r="D5" s="69"/>
      <c r="E5" s="69"/>
      <c r="F5" s="1"/>
      <c r="G5" s="1"/>
    </row>
    <row r="7" spans="1:7" ht="15" x14ac:dyDescent="0.25">
      <c r="A7" s="1" t="s">
        <v>28</v>
      </c>
      <c r="B7" s="1"/>
      <c r="C7" s="1"/>
      <c r="D7" s="1"/>
      <c r="E7" s="1"/>
      <c r="F7" s="64"/>
      <c r="G7" s="65"/>
    </row>
    <row r="8" spans="1:7" ht="15" x14ac:dyDescent="0.25">
      <c r="A8" s="1"/>
      <c r="B8" s="1"/>
      <c r="C8" s="1"/>
      <c r="D8" s="1"/>
      <c r="E8" s="1"/>
      <c r="F8" s="1"/>
      <c r="G8" s="1"/>
    </row>
    <row r="9" spans="1:7" ht="15.75" thickBot="1" x14ac:dyDescent="0.3">
      <c r="A9" s="1" t="s">
        <v>1</v>
      </c>
      <c r="B9" s="1"/>
      <c r="C9" s="1"/>
      <c r="D9" s="1"/>
      <c r="E9" s="1"/>
      <c r="F9" s="1"/>
      <c r="G9" s="1"/>
    </row>
    <row r="10" spans="1:7" ht="15" x14ac:dyDescent="0.25">
      <c r="A10" s="3" t="s">
        <v>2</v>
      </c>
      <c r="B10" s="4" t="s">
        <v>5</v>
      </c>
      <c r="C10" s="4" t="s">
        <v>8</v>
      </c>
      <c r="D10" s="4" t="s">
        <v>10</v>
      </c>
      <c r="E10" s="4" t="s">
        <v>30</v>
      </c>
      <c r="F10" s="41" t="s">
        <v>12</v>
      </c>
      <c r="G10" s="5" t="s">
        <v>13</v>
      </c>
    </row>
    <row r="11" spans="1:7" ht="15" x14ac:dyDescent="0.25">
      <c r="A11" s="6" t="s">
        <v>3</v>
      </c>
      <c r="B11" s="7" t="s">
        <v>6</v>
      </c>
      <c r="C11" s="7" t="s">
        <v>9</v>
      </c>
      <c r="D11" s="7"/>
      <c r="E11" s="7" t="s">
        <v>29</v>
      </c>
      <c r="F11" s="42"/>
      <c r="G11" s="8"/>
    </row>
    <row r="12" spans="1:7" ht="15.75" thickBot="1" x14ac:dyDescent="0.3">
      <c r="A12" s="9" t="s">
        <v>4</v>
      </c>
      <c r="B12" s="10" t="s">
        <v>7</v>
      </c>
      <c r="C12" s="10"/>
      <c r="D12" s="10"/>
      <c r="E12" s="10"/>
      <c r="F12" s="43"/>
      <c r="G12" s="11"/>
    </row>
    <row r="13" spans="1:7" ht="15" x14ac:dyDescent="0.25">
      <c r="A13" s="15" t="s">
        <v>78</v>
      </c>
      <c r="B13" s="15" t="s">
        <v>63</v>
      </c>
      <c r="C13" s="31" t="s">
        <v>75</v>
      </c>
      <c r="D13" s="15" t="s">
        <v>64</v>
      </c>
      <c r="E13" s="13" t="s">
        <v>24</v>
      </c>
      <c r="F13" s="44">
        <v>0</v>
      </c>
      <c r="G13" s="14"/>
    </row>
    <row r="14" spans="1:7" ht="15" x14ac:dyDescent="0.25">
      <c r="A14" s="15"/>
      <c r="B14" s="15"/>
      <c r="C14" s="15"/>
      <c r="D14" s="15"/>
      <c r="E14" s="13" t="s">
        <v>24</v>
      </c>
      <c r="F14" s="40"/>
      <c r="G14" s="16"/>
    </row>
    <row r="15" spans="1:7" ht="15" x14ac:dyDescent="0.25">
      <c r="A15" s="15"/>
      <c r="B15" s="15"/>
      <c r="C15" s="15"/>
      <c r="D15" s="15"/>
      <c r="E15" s="13" t="s">
        <v>24</v>
      </c>
      <c r="F15" s="40"/>
      <c r="G15" s="16"/>
    </row>
    <row r="16" spans="1:7" ht="15" x14ac:dyDescent="0.25">
      <c r="A16" s="15"/>
      <c r="B16" s="15"/>
      <c r="C16" s="15"/>
      <c r="D16" s="15"/>
      <c r="E16" s="13" t="s">
        <v>24</v>
      </c>
      <c r="F16" s="40"/>
      <c r="G16" s="16"/>
    </row>
    <row r="17" spans="1:14" ht="15" x14ac:dyDescent="0.25">
      <c r="A17" s="15"/>
      <c r="B17" s="15"/>
      <c r="C17" s="15"/>
      <c r="D17" s="15"/>
      <c r="E17" s="13" t="s">
        <v>24</v>
      </c>
      <c r="F17" s="40"/>
      <c r="G17" s="16"/>
    </row>
    <row r="18" spans="1:14" ht="15" x14ac:dyDescent="0.25">
      <c r="A18" s="15"/>
      <c r="B18" s="15"/>
      <c r="C18" s="15"/>
      <c r="D18" s="15"/>
      <c r="E18" s="13" t="s">
        <v>24</v>
      </c>
      <c r="F18" s="40"/>
      <c r="G18" s="17">
        <f>SUM(F13:F18)</f>
        <v>0</v>
      </c>
    </row>
    <row r="19" spans="1:14" ht="15" x14ac:dyDescent="0.25">
      <c r="A19" s="1"/>
      <c r="B19" s="1"/>
      <c r="C19" s="1"/>
      <c r="D19" s="1"/>
      <c r="E19" s="1"/>
      <c r="F19" s="1"/>
      <c r="G19" s="1"/>
    </row>
    <row r="20" spans="1:14" ht="15" x14ac:dyDescent="0.25">
      <c r="A20" s="1"/>
      <c r="B20" s="1"/>
      <c r="C20" s="1"/>
      <c r="D20" s="1"/>
      <c r="E20" s="1"/>
      <c r="F20" s="1"/>
      <c r="G20" s="1"/>
    </row>
    <row r="21" spans="1:14" ht="15.75" thickBot="1" x14ac:dyDescent="0.3">
      <c r="A21" s="1" t="s">
        <v>16</v>
      </c>
      <c r="B21" s="1"/>
      <c r="C21" s="1"/>
      <c r="D21" s="1"/>
      <c r="E21" s="1"/>
      <c r="F21" s="1"/>
      <c r="G21" s="1"/>
    </row>
    <row r="22" spans="1:14" ht="15" x14ac:dyDescent="0.25">
      <c r="A22" s="3" t="s">
        <v>2</v>
      </c>
      <c r="B22" s="4" t="s">
        <v>5</v>
      </c>
      <c r="C22" s="4" t="s">
        <v>8</v>
      </c>
      <c r="D22" s="4" t="s">
        <v>10</v>
      </c>
      <c r="E22" s="4" t="s">
        <v>11</v>
      </c>
      <c r="F22" s="41" t="s">
        <v>12</v>
      </c>
      <c r="G22" s="5" t="s">
        <v>13</v>
      </c>
    </row>
    <row r="23" spans="1:14" ht="15" x14ac:dyDescent="0.25">
      <c r="A23" s="6" t="s">
        <v>3</v>
      </c>
      <c r="B23" s="7" t="s">
        <v>6</v>
      </c>
      <c r="C23" s="7" t="s">
        <v>9</v>
      </c>
      <c r="D23" s="7"/>
      <c r="E23" s="7"/>
      <c r="F23" s="42"/>
      <c r="G23" s="8"/>
    </row>
    <row r="24" spans="1:14" ht="15.75" thickBot="1" x14ac:dyDescent="0.3">
      <c r="A24" s="9" t="s">
        <v>4</v>
      </c>
      <c r="B24" s="10" t="s">
        <v>7</v>
      </c>
      <c r="C24" s="10"/>
      <c r="D24" s="10"/>
      <c r="E24" s="10"/>
      <c r="F24" s="43"/>
      <c r="G24" s="11"/>
    </row>
    <row r="25" spans="1:14" ht="30" x14ac:dyDescent="0.25">
      <c r="A25" s="12" t="s">
        <v>78</v>
      </c>
      <c r="B25" s="12" t="s">
        <v>63</v>
      </c>
      <c r="C25" s="34" t="s">
        <v>84</v>
      </c>
      <c r="D25" s="12" t="s">
        <v>85</v>
      </c>
      <c r="E25" s="50">
        <v>0.18</v>
      </c>
      <c r="F25" s="44">
        <v>688994.93</v>
      </c>
      <c r="G25" s="18"/>
    </row>
    <row r="26" spans="1:14" ht="15" x14ac:dyDescent="0.25">
      <c r="A26" s="1" t="s">
        <v>63</v>
      </c>
      <c r="B26" s="1" t="s">
        <v>63</v>
      </c>
      <c r="C26" s="1" t="s">
        <v>105</v>
      </c>
      <c r="D26" s="1" t="s">
        <v>106</v>
      </c>
      <c r="E26" s="50">
        <v>0.05</v>
      </c>
      <c r="F26" s="40">
        <v>4653610.29</v>
      </c>
      <c r="G26" s="19"/>
      <c r="M26" s="38"/>
      <c r="N26" s="2"/>
    </row>
    <row r="27" spans="1:14" ht="15" x14ac:dyDescent="0.25">
      <c r="A27" s="15" t="s">
        <v>78</v>
      </c>
      <c r="B27" s="15" t="s">
        <v>63</v>
      </c>
      <c r="C27" s="31" t="s">
        <v>75</v>
      </c>
      <c r="D27" s="15" t="s">
        <v>65</v>
      </c>
      <c r="E27" s="50">
        <v>0.05</v>
      </c>
      <c r="F27" s="40">
        <v>916943.86</v>
      </c>
      <c r="G27" s="19"/>
      <c r="M27" s="38"/>
      <c r="N27" s="2"/>
    </row>
    <row r="28" spans="1:14" ht="15" x14ac:dyDescent="0.25">
      <c r="A28" s="15" t="s">
        <v>63</v>
      </c>
      <c r="B28" s="15" t="s">
        <v>63</v>
      </c>
      <c r="C28" s="31" t="s">
        <v>74</v>
      </c>
      <c r="D28" s="15" t="s">
        <v>79</v>
      </c>
      <c r="E28" s="50">
        <v>0.03</v>
      </c>
      <c r="F28" s="40">
        <v>-34056.46</v>
      </c>
      <c r="G28" s="19"/>
      <c r="M28" s="38"/>
      <c r="N28" s="2"/>
    </row>
    <row r="29" spans="1:14" ht="30" x14ac:dyDescent="0.25">
      <c r="A29" s="15" t="s">
        <v>63</v>
      </c>
      <c r="B29" s="15" t="s">
        <v>63</v>
      </c>
      <c r="C29" s="31" t="s">
        <v>89</v>
      </c>
      <c r="D29" s="15" t="s">
        <v>76</v>
      </c>
      <c r="E29" s="50">
        <v>0.02</v>
      </c>
      <c r="F29" s="40">
        <v>-6905.28</v>
      </c>
      <c r="G29" s="19"/>
    </row>
    <row r="30" spans="1:14" ht="15" x14ac:dyDescent="0.25">
      <c r="A30" s="15" t="s">
        <v>63</v>
      </c>
      <c r="B30" s="15" t="s">
        <v>63</v>
      </c>
      <c r="C30" s="31" t="s">
        <v>96</v>
      </c>
      <c r="D30" s="15" t="s">
        <v>97</v>
      </c>
      <c r="E30" s="50">
        <v>0.35</v>
      </c>
      <c r="F30" s="40">
        <v>103066.07</v>
      </c>
      <c r="G30" s="19"/>
    </row>
    <row r="31" spans="1:14" ht="15" x14ac:dyDescent="0.25">
      <c r="A31" s="15" t="s">
        <v>78</v>
      </c>
      <c r="B31" s="15" t="s">
        <v>63</v>
      </c>
      <c r="C31" s="31" t="s">
        <v>75</v>
      </c>
      <c r="D31" s="12" t="s">
        <v>86</v>
      </c>
      <c r="E31" s="50">
        <v>0.01</v>
      </c>
      <c r="F31" s="40">
        <v>13396.99</v>
      </c>
      <c r="G31" s="17">
        <f>SUM(F25:F31)</f>
        <v>6335050.4000000004</v>
      </c>
    </row>
    <row r="32" spans="1:14" x14ac:dyDescent="0.2">
      <c r="E32" s="51"/>
    </row>
    <row r="33" spans="1:7" x14ac:dyDescent="0.2">
      <c r="E33" s="51"/>
    </row>
    <row r="34" spans="1:7" ht="15.75" thickBot="1" x14ac:dyDescent="0.3">
      <c r="A34" s="1" t="s">
        <v>17</v>
      </c>
      <c r="B34" s="1"/>
      <c r="C34" s="1"/>
      <c r="D34" s="1"/>
      <c r="E34" s="52"/>
      <c r="F34" s="1"/>
      <c r="G34" s="1"/>
    </row>
    <row r="35" spans="1:7" ht="15" x14ac:dyDescent="0.25">
      <c r="A35" s="3" t="s">
        <v>2</v>
      </c>
      <c r="B35" s="4" t="s">
        <v>5</v>
      </c>
      <c r="C35" s="4" t="s">
        <v>8</v>
      </c>
      <c r="D35" s="4" t="s">
        <v>10</v>
      </c>
      <c r="E35" s="53" t="s">
        <v>11</v>
      </c>
      <c r="F35" s="41" t="s">
        <v>12</v>
      </c>
      <c r="G35" s="5" t="s">
        <v>13</v>
      </c>
    </row>
    <row r="36" spans="1:7" ht="15" x14ac:dyDescent="0.25">
      <c r="A36" s="6" t="s">
        <v>3</v>
      </c>
      <c r="B36" s="7" t="s">
        <v>6</v>
      </c>
      <c r="C36" s="7" t="s">
        <v>9</v>
      </c>
      <c r="D36" s="7"/>
      <c r="E36" s="54"/>
      <c r="F36" s="42"/>
      <c r="G36" s="8"/>
    </row>
    <row r="37" spans="1:7" ht="15.75" thickBot="1" x14ac:dyDescent="0.3">
      <c r="A37" s="9" t="s">
        <v>4</v>
      </c>
      <c r="B37" s="10" t="s">
        <v>7</v>
      </c>
      <c r="C37" s="10"/>
      <c r="D37" s="10"/>
      <c r="E37" s="55"/>
      <c r="F37" s="43"/>
      <c r="G37" s="11"/>
    </row>
    <row r="38" spans="1:7" ht="15" x14ac:dyDescent="0.25">
      <c r="A38" s="12" t="s">
        <v>78</v>
      </c>
      <c r="B38" s="12" t="s">
        <v>63</v>
      </c>
      <c r="C38" s="34" t="s">
        <v>67</v>
      </c>
      <c r="D38" s="12" t="s">
        <v>66</v>
      </c>
      <c r="E38" s="50">
        <v>1E-3</v>
      </c>
      <c r="F38" s="44">
        <v>75450.05</v>
      </c>
      <c r="G38" s="20"/>
    </row>
    <row r="39" spans="1:7" ht="15" x14ac:dyDescent="0.25">
      <c r="A39" s="15" t="s">
        <v>63</v>
      </c>
      <c r="B39" s="15" t="s">
        <v>63</v>
      </c>
      <c r="C39" s="31" t="s">
        <v>74</v>
      </c>
      <c r="D39" s="15" t="s">
        <v>77</v>
      </c>
      <c r="E39" s="50">
        <v>0.03</v>
      </c>
      <c r="F39" s="40">
        <v>605489.75</v>
      </c>
      <c r="G39" s="21"/>
    </row>
    <row r="40" spans="1:7" ht="15" x14ac:dyDescent="0.25">
      <c r="A40" s="15" t="s">
        <v>63</v>
      </c>
      <c r="B40" s="15" t="s">
        <v>63</v>
      </c>
      <c r="C40" s="31" t="s">
        <v>69</v>
      </c>
      <c r="D40" s="15" t="s">
        <v>68</v>
      </c>
      <c r="E40" s="50">
        <v>0.05</v>
      </c>
      <c r="F40" s="40">
        <v>303596.45</v>
      </c>
      <c r="G40" s="21"/>
    </row>
    <row r="41" spans="1:7" ht="15" x14ac:dyDescent="0.25">
      <c r="A41" s="15" t="s">
        <v>78</v>
      </c>
      <c r="B41" s="15" t="s">
        <v>63</v>
      </c>
      <c r="C41" s="31" t="s">
        <v>70</v>
      </c>
      <c r="D41" s="15" t="s">
        <v>68</v>
      </c>
      <c r="E41" s="50">
        <v>0.2</v>
      </c>
      <c r="F41" s="40">
        <v>203704.04</v>
      </c>
      <c r="G41" s="21"/>
    </row>
    <row r="42" spans="1:7" ht="30" x14ac:dyDescent="0.25">
      <c r="A42" s="15" t="s">
        <v>63</v>
      </c>
      <c r="B42" s="15" t="s">
        <v>63</v>
      </c>
      <c r="C42" s="31" t="s">
        <v>103</v>
      </c>
      <c r="D42" s="15" t="s">
        <v>77</v>
      </c>
      <c r="E42" s="50">
        <v>0.15</v>
      </c>
      <c r="F42" s="40">
        <v>812616.52</v>
      </c>
      <c r="G42" s="21"/>
    </row>
    <row r="43" spans="1:7" ht="15" x14ac:dyDescent="0.25">
      <c r="A43" s="15"/>
      <c r="B43" s="15"/>
      <c r="C43" s="15"/>
      <c r="D43" s="15"/>
      <c r="E43" s="50"/>
      <c r="F43" s="40"/>
      <c r="G43" s="21"/>
    </row>
    <row r="44" spans="1:7" ht="15" x14ac:dyDescent="0.25">
      <c r="A44" s="15" t="s">
        <v>63</v>
      </c>
      <c r="B44" s="15" t="s">
        <v>63</v>
      </c>
      <c r="C44" s="31" t="s">
        <v>71</v>
      </c>
      <c r="D44" s="15" t="s">
        <v>77</v>
      </c>
      <c r="E44" s="50">
        <v>0.04</v>
      </c>
      <c r="F44" s="40">
        <v>1149010.2</v>
      </c>
      <c r="G44" s="17">
        <f>SUM(F38:F44)</f>
        <v>3149867.01</v>
      </c>
    </row>
    <row r="45" spans="1:7" x14ac:dyDescent="0.2">
      <c r="E45" s="51"/>
    </row>
    <row r="46" spans="1:7" ht="15" x14ac:dyDescent="0.25">
      <c r="A46" s="1" t="s">
        <v>18</v>
      </c>
      <c r="B46" s="1"/>
      <c r="C46" s="1"/>
      <c r="D46" s="1"/>
      <c r="E46" s="52"/>
      <c r="F46" s="1"/>
      <c r="G46" s="1"/>
    </row>
    <row r="47" spans="1:7" ht="15" x14ac:dyDescent="0.25">
      <c r="A47" s="1" t="s">
        <v>26</v>
      </c>
      <c r="B47" s="1"/>
      <c r="C47" s="1"/>
      <c r="D47" s="1"/>
      <c r="E47" s="52"/>
      <c r="F47" s="1"/>
      <c r="G47" s="1"/>
    </row>
    <row r="48" spans="1:7" ht="15.75" thickBot="1" x14ac:dyDescent="0.3">
      <c r="A48" s="1"/>
      <c r="B48" s="1"/>
      <c r="C48" s="1"/>
      <c r="D48" s="1"/>
      <c r="E48" s="52"/>
      <c r="F48" s="1"/>
      <c r="G48" s="1"/>
    </row>
    <row r="49" spans="1:7" ht="15" x14ac:dyDescent="0.25">
      <c r="A49" s="3" t="s">
        <v>2</v>
      </c>
      <c r="B49" s="4" t="s">
        <v>5</v>
      </c>
      <c r="C49" s="4" t="s">
        <v>8</v>
      </c>
      <c r="D49" s="4" t="s">
        <v>10</v>
      </c>
      <c r="E49" s="53" t="s">
        <v>11</v>
      </c>
      <c r="F49" s="41" t="s">
        <v>12</v>
      </c>
      <c r="G49" s="5" t="s">
        <v>13</v>
      </c>
    </row>
    <row r="50" spans="1:7" ht="15" x14ac:dyDescent="0.25">
      <c r="A50" s="6" t="s">
        <v>3</v>
      </c>
      <c r="B50" s="7" t="s">
        <v>6</v>
      </c>
      <c r="C50" s="7" t="s">
        <v>9</v>
      </c>
      <c r="D50" s="7"/>
      <c r="E50" s="54"/>
      <c r="F50" s="42"/>
      <c r="G50" s="8"/>
    </row>
    <row r="51" spans="1:7" ht="15.75" thickBot="1" x14ac:dyDescent="0.3">
      <c r="A51" s="6" t="s">
        <v>4</v>
      </c>
      <c r="B51" s="7" t="s">
        <v>7</v>
      </c>
      <c r="C51" s="7"/>
      <c r="D51" s="7"/>
      <c r="E51" s="54"/>
      <c r="F51" s="42"/>
      <c r="G51" s="8"/>
    </row>
    <row r="52" spans="1:7" ht="15" x14ac:dyDescent="0.25">
      <c r="A52" s="25" t="s">
        <v>63</v>
      </c>
      <c r="B52" s="25" t="s">
        <v>63</v>
      </c>
      <c r="C52" s="25" t="s">
        <v>104</v>
      </c>
      <c r="D52" s="25" t="s">
        <v>68</v>
      </c>
      <c r="E52" s="56">
        <v>0.05</v>
      </c>
      <c r="F52" s="45">
        <v>569109.53</v>
      </c>
      <c r="G52" s="26"/>
    </row>
    <row r="53" spans="1:7" ht="15" x14ac:dyDescent="0.25">
      <c r="A53" s="15" t="s">
        <v>63</v>
      </c>
      <c r="B53" s="15" t="s">
        <v>63</v>
      </c>
      <c r="C53" s="15" t="s">
        <v>74</v>
      </c>
      <c r="D53" s="15" t="s">
        <v>68</v>
      </c>
      <c r="E53" s="57">
        <v>0.03</v>
      </c>
      <c r="F53" s="40">
        <v>1218518.23</v>
      </c>
      <c r="G53" s="19"/>
    </row>
    <row r="54" spans="1:7" ht="15" x14ac:dyDescent="0.25">
      <c r="A54" s="15" t="s">
        <v>63</v>
      </c>
      <c r="B54" s="15" t="s">
        <v>63</v>
      </c>
      <c r="C54" s="31" t="s">
        <v>99</v>
      </c>
      <c r="D54" s="15" t="s">
        <v>68</v>
      </c>
      <c r="E54" s="57">
        <v>0.35</v>
      </c>
      <c r="F54" s="40">
        <v>517714.38</v>
      </c>
      <c r="G54" s="19"/>
    </row>
    <row r="55" spans="1:7" ht="15" x14ac:dyDescent="0.25">
      <c r="A55" s="15" t="s">
        <v>63</v>
      </c>
      <c r="B55" s="15" t="s">
        <v>63</v>
      </c>
      <c r="C55" s="15" t="s">
        <v>81</v>
      </c>
      <c r="D55" s="15" t="s">
        <v>68</v>
      </c>
      <c r="E55" s="58">
        <v>5.0000000000000001E-3</v>
      </c>
      <c r="F55" s="40">
        <v>772428.97</v>
      </c>
      <c r="G55" s="19"/>
    </row>
    <row r="56" spans="1:7" ht="15" x14ac:dyDescent="0.25">
      <c r="A56" s="15" t="s">
        <v>63</v>
      </c>
      <c r="B56" s="15" t="s">
        <v>63</v>
      </c>
      <c r="C56" s="15" t="s">
        <v>72</v>
      </c>
      <c r="D56" s="15" t="s">
        <v>68</v>
      </c>
      <c r="E56" s="50">
        <v>0.01</v>
      </c>
      <c r="F56" s="40">
        <v>175505.08</v>
      </c>
      <c r="G56" s="19"/>
    </row>
    <row r="57" spans="1:7" ht="15" x14ac:dyDescent="0.25">
      <c r="A57" s="15" t="s">
        <v>63</v>
      </c>
      <c r="B57" s="15" t="s">
        <v>63</v>
      </c>
      <c r="C57" s="15" t="s">
        <v>91</v>
      </c>
      <c r="D57" s="15" t="s">
        <v>68</v>
      </c>
      <c r="E57" s="50">
        <v>3.0000000000000001E-3</v>
      </c>
      <c r="F57" s="40">
        <v>5503037.6100000003</v>
      </c>
      <c r="G57" s="19"/>
    </row>
    <row r="58" spans="1:7" ht="15" x14ac:dyDescent="0.25">
      <c r="A58" s="15" t="s">
        <v>63</v>
      </c>
      <c r="B58" s="15" t="s">
        <v>63</v>
      </c>
      <c r="C58" s="15" t="s">
        <v>93</v>
      </c>
      <c r="D58" s="15" t="s">
        <v>68</v>
      </c>
      <c r="E58" s="50">
        <v>0.1</v>
      </c>
      <c r="F58" s="40">
        <v>267186.77</v>
      </c>
      <c r="G58" s="19"/>
    </row>
    <row r="59" spans="1:7" ht="15" x14ac:dyDescent="0.25">
      <c r="A59" s="15" t="s">
        <v>63</v>
      </c>
      <c r="B59" s="15" t="s">
        <v>63</v>
      </c>
      <c r="C59" s="15" t="s">
        <v>94</v>
      </c>
      <c r="D59" s="15" t="s">
        <v>68</v>
      </c>
      <c r="E59" s="50">
        <v>0.4</v>
      </c>
      <c r="F59" s="40">
        <v>256790.7</v>
      </c>
      <c r="G59" s="19"/>
    </row>
    <row r="60" spans="1:7" ht="15" x14ac:dyDescent="0.25">
      <c r="A60" s="15" t="s">
        <v>63</v>
      </c>
      <c r="B60" s="15" t="s">
        <v>63</v>
      </c>
      <c r="C60" s="15" t="s">
        <v>95</v>
      </c>
      <c r="D60" s="15" t="s">
        <v>68</v>
      </c>
      <c r="E60" s="50">
        <v>0.35</v>
      </c>
      <c r="F60" s="40">
        <v>324583.24</v>
      </c>
      <c r="G60" s="19"/>
    </row>
    <row r="61" spans="1:7" ht="15" x14ac:dyDescent="0.25">
      <c r="A61" s="15" t="s">
        <v>63</v>
      </c>
      <c r="B61" s="15" t="s">
        <v>63</v>
      </c>
      <c r="C61" s="15" t="s">
        <v>95</v>
      </c>
      <c r="D61" s="15" t="s">
        <v>68</v>
      </c>
      <c r="E61" s="50">
        <v>0.35</v>
      </c>
      <c r="F61" s="40">
        <v>1581703.95</v>
      </c>
      <c r="G61" s="19"/>
    </row>
    <row r="62" spans="1:7" ht="15" x14ac:dyDescent="0.25">
      <c r="A62" s="15" t="s">
        <v>63</v>
      </c>
      <c r="B62" s="15" t="s">
        <v>63</v>
      </c>
      <c r="C62" s="15" t="s">
        <v>98</v>
      </c>
      <c r="D62" s="15" t="s">
        <v>68</v>
      </c>
      <c r="E62" s="50">
        <v>1E-3</v>
      </c>
      <c r="F62" s="40">
        <v>1046680.78</v>
      </c>
      <c r="G62" s="19"/>
    </row>
    <row r="63" spans="1:7" ht="15" x14ac:dyDescent="0.25">
      <c r="A63" s="22"/>
      <c r="B63" s="22"/>
      <c r="C63" s="22"/>
      <c r="D63" s="22"/>
      <c r="E63" s="59"/>
      <c r="F63" s="22" t="s">
        <v>13</v>
      </c>
      <c r="G63" s="17">
        <f>SUM(F52:F62)</f>
        <v>12233259.239999998</v>
      </c>
    </row>
    <row r="64" spans="1:7" ht="30" x14ac:dyDescent="0.25">
      <c r="A64" s="15"/>
      <c r="B64" s="15"/>
      <c r="C64" s="23" t="s">
        <v>19</v>
      </c>
      <c r="D64" s="15"/>
      <c r="E64" s="50"/>
      <c r="F64" s="40"/>
      <c r="G64" s="19"/>
    </row>
    <row r="65" spans="1:13" ht="30" x14ac:dyDescent="0.25">
      <c r="A65" s="15"/>
      <c r="B65" s="15"/>
      <c r="C65" s="23" t="s">
        <v>20</v>
      </c>
      <c r="D65" s="15"/>
      <c r="E65" s="50"/>
      <c r="F65" s="40"/>
      <c r="G65" s="19"/>
    </row>
    <row r="66" spans="1:13" ht="15" x14ac:dyDescent="0.25">
      <c r="A66" s="15"/>
      <c r="B66" s="15"/>
      <c r="C66" s="31"/>
      <c r="D66" s="15"/>
      <c r="E66" s="50"/>
      <c r="F66" s="40"/>
      <c r="G66" s="19"/>
    </row>
    <row r="67" spans="1:13" ht="15" x14ac:dyDescent="0.25">
      <c r="A67" s="15"/>
      <c r="B67" s="15"/>
      <c r="C67" s="22"/>
      <c r="D67" s="15"/>
      <c r="E67" s="50"/>
      <c r="F67" s="22" t="s">
        <v>13</v>
      </c>
      <c r="G67" s="17">
        <f>SUM(F64:F66)</f>
        <v>0</v>
      </c>
    </row>
    <row r="68" spans="1:13" ht="15" x14ac:dyDescent="0.25">
      <c r="A68" s="15"/>
      <c r="B68" s="15"/>
      <c r="C68" s="22"/>
      <c r="D68" s="15"/>
      <c r="E68" s="50"/>
      <c r="F68" s="22" t="s">
        <v>21</v>
      </c>
      <c r="G68" s="17">
        <f>SUM(G63+G67)</f>
        <v>12233259.239999998</v>
      </c>
    </row>
    <row r="69" spans="1:13" x14ac:dyDescent="0.2">
      <c r="E69" s="51"/>
    </row>
    <row r="70" spans="1:13" ht="15" x14ac:dyDescent="0.25">
      <c r="A70" s="1" t="s">
        <v>27</v>
      </c>
      <c r="B70" s="1"/>
      <c r="C70" s="1"/>
      <c r="D70" s="1"/>
      <c r="E70" s="52"/>
      <c r="F70" s="1"/>
      <c r="G70" s="1"/>
    </row>
    <row r="71" spans="1:13" ht="15.75" thickBot="1" x14ac:dyDescent="0.3">
      <c r="A71" s="1"/>
      <c r="B71" s="1"/>
      <c r="C71" s="1"/>
      <c r="D71" s="1"/>
      <c r="E71" s="52"/>
      <c r="F71" s="1"/>
      <c r="G71" s="1"/>
    </row>
    <row r="72" spans="1:13" ht="15" x14ac:dyDescent="0.25">
      <c r="A72" s="3" t="s">
        <v>2</v>
      </c>
      <c r="B72" s="4" t="s">
        <v>5</v>
      </c>
      <c r="C72" s="4" t="s">
        <v>8</v>
      </c>
      <c r="D72" s="4" t="s">
        <v>10</v>
      </c>
      <c r="E72" s="53" t="s">
        <v>11</v>
      </c>
      <c r="F72" s="41" t="s">
        <v>12</v>
      </c>
      <c r="G72" s="5" t="s">
        <v>13</v>
      </c>
    </row>
    <row r="73" spans="1:13" ht="15" x14ac:dyDescent="0.25">
      <c r="A73" s="6" t="s">
        <v>3</v>
      </c>
      <c r="B73" s="7" t="s">
        <v>6</v>
      </c>
      <c r="C73" s="7" t="s">
        <v>9</v>
      </c>
      <c r="D73" s="7"/>
      <c r="E73" s="54"/>
      <c r="F73" s="42"/>
      <c r="G73" s="8"/>
    </row>
    <row r="74" spans="1:13" ht="15.75" thickBot="1" x14ac:dyDescent="0.3">
      <c r="A74" s="6" t="s">
        <v>4</v>
      </c>
      <c r="B74" s="7" t="s">
        <v>7</v>
      </c>
      <c r="C74" s="7"/>
      <c r="D74" s="10"/>
      <c r="E74" s="54"/>
      <c r="F74" s="42"/>
      <c r="G74" s="8"/>
    </row>
    <row r="75" spans="1:13" ht="15" x14ac:dyDescent="0.25">
      <c r="A75" s="25" t="s">
        <v>63</v>
      </c>
      <c r="B75" s="25" t="s">
        <v>63</v>
      </c>
      <c r="C75" s="25" t="s">
        <v>72</v>
      </c>
      <c r="D75" s="12" t="s">
        <v>92</v>
      </c>
      <c r="E75" s="56">
        <v>0.73299999999999998</v>
      </c>
      <c r="F75" s="45">
        <v>2252177.29</v>
      </c>
      <c r="G75" s="27"/>
      <c r="J75" s="36"/>
      <c r="K75" s="36"/>
      <c r="L75" s="36"/>
      <c r="M75" s="36"/>
    </row>
    <row r="76" spans="1:13" ht="15" x14ac:dyDescent="0.25">
      <c r="A76" s="15" t="s">
        <v>63</v>
      </c>
      <c r="B76" s="15" t="s">
        <v>63</v>
      </c>
      <c r="C76" s="15" t="s">
        <v>73</v>
      </c>
      <c r="D76" s="15" t="s">
        <v>87</v>
      </c>
      <c r="E76" s="50">
        <v>2E-3</v>
      </c>
      <c r="F76" s="40">
        <v>940279.34</v>
      </c>
      <c r="G76" s="21"/>
      <c r="J76" s="36"/>
      <c r="K76" s="36"/>
      <c r="L76" s="36"/>
      <c r="M76" s="36"/>
    </row>
    <row r="77" spans="1:13" ht="15" x14ac:dyDescent="0.25">
      <c r="A77" s="15" t="s">
        <v>63</v>
      </c>
      <c r="B77" s="15" t="s">
        <v>63</v>
      </c>
      <c r="C77" s="15" t="s">
        <v>72</v>
      </c>
      <c r="D77" s="15" t="s">
        <v>88</v>
      </c>
      <c r="E77" s="58">
        <v>1.6339999999999999</v>
      </c>
      <c r="F77" s="40">
        <v>6593179.2000000002</v>
      </c>
      <c r="G77" s="21"/>
      <c r="J77" s="36"/>
      <c r="K77" s="36"/>
      <c r="L77" s="36"/>
      <c r="M77" s="36"/>
    </row>
    <row r="78" spans="1:13" ht="15" x14ac:dyDescent="0.25">
      <c r="A78" s="15" t="s">
        <v>63</v>
      </c>
      <c r="B78" s="15" t="s">
        <v>63</v>
      </c>
      <c r="C78" s="15" t="s">
        <v>100</v>
      </c>
      <c r="D78" s="15" t="s">
        <v>101</v>
      </c>
      <c r="E78" s="50" t="s">
        <v>102</v>
      </c>
      <c r="F78" s="40">
        <v>20269835.949999999</v>
      </c>
      <c r="G78" s="21"/>
      <c r="J78" s="36"/>
      <c r="K78" s="36"/>
      <c r="L78" s="36"/>
      <c r="M78" s="36"/>
    </row>
    <row r="79" spans="1:13" ht="15" x14ac:dyDescent="0.25">
      <c r="A79" s="15"/>
      <c r="B79" s="15"/>
      <c r="C79" s="15"/>
      <c r="D79" s="12"/>
      <c r="E79" s="50"/>
      <c r="F79" s="40"/>
      <c r="G79" s="21"/>
      <c r="J79" s="36"/>
      <c r="K79" s="36"/>
      <c r="L79" s="36"/>
      <c r="M79" s="36"/>
    </row>
    <row r="80" spans="1:13" ht="15" x14ac:dyDescent="0.25">
      <c r="A80" s="15"/>
      <c r="B80" s="15"/>
      <c r="C80" s="15"/>
      <c r="D80" s="15"/>
      <c r="E80" s="50"/>
      <c r="F80" s="40"/>
      <c r="G80" s="21"/>
      <c r="J80" s="36"/>
      <c r="K80" s="36"/>
      <c r="L80" s="36"/>
      <c r="M80" s="36"/>
    </row>
    <row r="81" spans="1:13" ht="15" x14ac:dyDescent="0.25">
      <c r="A81" s="15"/>
      <c r="B81" s="15"/>
      <c r="C81" s="15"/>
      <c r="D81" s="15"/>
      <c r="E81" s="50"/>
      <c r="F81" s="40"/>
      <c r="G81" s="21"/>
      <c r="J81" s="36"/>
      <c r="K81" s="36"/>
      <c r="L81" s="36"/>
      <c r="M81" s="36"/>
    </row>
    <row r="82" spans="1:13" ht="15" x14ac:dyDescent="0.25">
      <c r="A82" s="15"/>
      <c r="B82" s="15"/>
      <c r="C82" s="15"/>
      <c r="D82" s="15"/>
      <c r="E82" s="50"/>
      <c r="F82" s="40"/>
      <c r="G82" s="21"/>
      <c r="J82" s="36"/>
      <c r="K82" s="36"/>
      <c r="L82" s="36"/>
      <c r="M82" s="36"/>
    </row>
    <row r="83" spans="1:13" ht="15" x14ac:dyDescent="0.25">
      <c r="A83" s="15"/>
      <c r="B83" s="15"/>
      <c r="C83" s="15"/>
      <c r="D83" s="15"/>
      <c r="E83" s="15"/>
      <c r="F83" s="40"/>
      <c r="G83" s="21"/>
      <c r="J83" s="36"/>
      <c r="K83" s="36"/>
      <c r="L83" s="36"/>
      <c r="M83" s="36"/>
    </row>
    <row r="84" spans="1:13" ht="15" x14ac:dyDescent="0.25">
      <c r="A84" s="15"/>
      <c r="B84" s="15"/>
      <c r="C84" s="15"/>
      <c r="D84" s="15"/>
      <c r="E84" s="15"/>
      <c r="F84" s="40"/>
      <c r="G84" s="17">
        <f>SUM(F75:F84)</f>
        <v>30055471.780000001</v>
      </c>
      <c r="J84" s="36"/>
      <c r="K84" s="36"/>
      <c r="L84" s="36"/>
      <c r="M84" s="36"/>
    </row>
    <row r="85" spans="1:13" x14ac:dyDescent="0.2">
      <c r="I85" s="38"/>
      <c r="J85" s="36"/>
      <c r="K85" s="36"/>
      <c r="L85" s="36"/>
      <c r="M85" s="36"/>
    </row>
    <row r="86" spans="1:13" ht="15" x14ac:dyDescent="0.25">
      <c r="A86" s="1" t="s">
        <v>22</v>
      </c>
      <c r="B86" s="1"/>
      <c r="C86" s="1"/>
      <c r="D86" s="1"/>
      <c r="E86" s="24" t="s">
        <v>25</v>
      </c>
      <c r="F86" s="46">
        <f>SUM(F7+G18+G31+G44+G68+G84)</f>
        <v>51773648.43</v>
      </c>
      <c r="G86" s="1"/>
    </row>
    <row r="88" spans="1:13" ht="15" x14ac:dyDescent="0.25">
      <c r="A88" s="1" t="s">
        <v>23</v>
      </c>
      <c r="B88" s="1"/>
      <c r="C88" s="1"/>
      <c r="D88" s="1"/>
      <c r="E88" s="1"/>
      <c r="F88" s="1"/>
      <c r="G88" s="1"/>
    </row>
    <row r="90" spans="1:13" x14ac:dyDescent="0.2">
      <c r="A90" s="2" t="s">
        <v>90</v>
      </c>
      <c r="F90" s="47">
        <v>0</v>
      </c>
      <c r="J90" s="49"/>
    </row>
    <row r="92" spans="1:13" x14ac:dyDescent="0.2">
      <c r="A92" s="2" t="s">
        <v>31</v>
      </c>
    </row>
    <row r="93" spans="1:13" ht="15" thickBot="1" x14ac:dyDescent="0.25">
      <c r="A93" s="2" t="s">
        <v>32</v>
      </c>
      <c r="F93" s="48">
        <v>0</v>
      </c>
    </row>
    <row r="95" spans="1:13" x14ac:dyDescent="0.2">
      <c r="A95" s="2" t="s">
        <v>33</v>
      </c>
    </row>
    <row r="96" spans="1:13" ht="15" thickBot="1" x14ac:dyDescent="0.25">
      <c r="A96" s="60"/>
      <c r="B96" s="60"/>
      <c r="C96" s="60"/>
      <c r="D96" s="60"/>
      <c r="F96" s="48">
        <v>0</v>
      </c>
    </row>
    <row r="97" spans="1:7" ht="15" thickBot="1" x14ac:dyDescent="0.25">
      <c r="A97" s="61"/>
      <c r="B97" s="61"/>
      <c r="C97" s="61"/>
      <c r="D97" s="61"/>
      <c r="F97" s="48"/>
    </row>
    <row r="98" spans="1:7" ht="15" thickBot="1" x14ac:dyDescent="0.25">
      <c r="A98" s="61"/>
      <c r="B98" s="61"/>
      <c r="C98" s="61"/>
      <c r="D98" s="61"/>
      <c r="F98" s="48"/>
    </row>
    <row r="100" spans="1:7" x14ac:dyDescent="0.2">
      <c r="A100" s="2" t="s">
        <v>34</v>
      </c>
    </row>
    <row r="101" spans="1:7" ht="15" thickBot="1" x14ac:dyDescent="0.25">
      <c r="A101" s="60"/>
      <c r="B101" s="60"/>
      <c r="C101" s="60"/>
      <c r="D101" s="60"/>
      <c r="F101" s="48"/>
    </row>
    <row r="102" spans="1:7" ht="15" thickBot="1" x14ac:dyDescent="0.25">
      <c r="A102" s="35"/>
      <c r="B102" s="35"/>
      <c r="D102" s="39"/>
      <c r="F102" s="47">
        <v>0</v>
      </c>
    </row>
    <row r="103" spans="1:7" ht="15" thickBot="1" x14ac:dyDescent="0.25">
      <c r="A103" s="35"/>
      <c r="B103" s="35"/>
      <c r="C103" s="35"/>
      <c r="D103" s="35"/>
      <c r="F103" s="48"/>
    </row>
    <row r="105" spans="1:7" x14ac:dyDescent="0.2">
      <c r="A105" s="2" t="s">
        <v>35</v>
      </c>
    </row>
    <row r="106" spans="1:7" x14ac:dyDescent="0.2">
      <c r="A106" s="2" t="s">
        <v>36</v>
      </c>
    </row>
    <row r="107" spans="1:7" x14ac:dyDescent="0.2">
      <c r="A107" s="2" t="s">
        <v>37</v>
      </c>
    </row>
    <row r="108" spans="1:7" x14ac:dyDescent="0.2">
      <c r="A108" s="2" t="s">
        <v>38</v>
      </c>
    </row>
    <row r="110" spans="1:7" ht="15" thickBot="1" x14ac:dyDescent="0.25">
      <c r="B110" s="70"/>
      <c r="C110" s="60"/>
      <c r="E110" s="71"/>
      <c r="F110" s="71"/>
      <c r="G110" s="71"/>
    </row>
    <row r="111" spans="1:7" x14ac:dyDescent="0.2">
      <c r="B111" s="72" t="s">
        <v>39</v>
      </c>
      <c r="C111" s="72"/>
      <c r="E111" s="73" t="s">
        <v>40</v>
      </c>
      <c r="F111" s="73"/>
      <c r="G111" s="73"/>
    </row>
    <row r="113" spans="1:7" x14ac:dyDescent="0.2">
      <c r="A113" s="2" t="s">
        <v>23</v>
      </c>
    </row>
    <row r="116" spans="1:7" ht="15" x14ac:dyDescent="0.25">
      <c r="A116" s="1" t="s">
        <v>41</v>
      </c>
    </row>
    <row r="118" spans="1:7" x14ac:dyDescent="0.2">
      <c r="A118" s="2" t="s">
        <v>42</v>
      </c>
    </row>
    <row r="119" spans="1:7" x14ac:dyDescent="0.2">
      <c r="A119" s="2" t="s">
        <v>43</v>
      </c>
    </row>
    <row r="121" spans="1:7" ht="15" thickBot="1" x14ac:dyDescent="0.25">
      <c r="B121" s="74"/>
      <c r="C121" s="60"/>
      <c r="E121" s="71"/>
      <c r="F121" s="71"/>
      <c r="G121" s="71"/>
    </row>
    <row r="122" spans="1:7" x14ac:dyDescent="0.2">
      <c r="B122" s="72" t="s">
        <v>39</v>
      </c>
      <c r="C122" s="72"/>
      <c r="E122" s="73" t="s">
        <v>44</v>
      </c>
      <c r="F122" s="73"/>
      <c r="G122" s="73"/>
    </row>
    <row r="124" spans="1:7" x14ac:dyDescent="0.2">
      <c r="A124" s="2" t="s">
        <v>45</v>
      </c>
    </row>
    <row r="125" spans="1:7" x14ac:dyDescent="0.2">
      <c r="A125" s="2" t="s">
        <v>46</v>
      </c>
    </row>
    <row r="136" spans="1:7" ht="15" x14ac:dyDescent="0.25">
      <c r="A136" s="1" t="s">
        <v>47</v>
      </c>
    </row>
    <row r="137" spans="1:7" x14ac:dyDescent="0.2">
      <c r="C137" s="69" t="s">
        <v>48</v>
      </c>
      <c r="D137" s="69"/>
      <c r="E137" s="69"/>
      <c r="F137" s="69"/>
    </row>
    <row r="138" spans="1:7" ht="15" thickBot="1" x14ac:dyDescent="0.25"/>
    <row r="139" spans="1:7" ht="15" thickBot="1" x14ac:dyDescent="0.25">
      <c r="B139" s="37"/>
      <c r="C139" s="2" t="s">
        <v>49</v>
      </c>
    </row>
    <row r="140" spans="1:7" ht="15" thickBot="1" x14ac:dyDescent="0.25"/>
    <row r="141" spans="1:7" ht="15" thickBot="1" x14ac:dyDescent="0.25">
      <c r="B141" s="29"/>
      <c r="C141" s="2" t="s">
        <v>50</v>
      </c>
    </row>
    <row r="142" spans="1:7" x14ac:dyDescent="0.2">
      <c r="C142" s="2" t="s">
        <v>51</v>
      </c>
    </row>
    <row r="144" spans="1:7" ht="15" thickBot="1" x14ac:dyDescent="0.25">
      <c r="B144" s="2" t="s">
        <v>52</v>
      </c>
      <c r="D144" s="60"/>
      <c r="E144" s="60"/>
      <c r="F144" s="60"/>
      <c r="G144" s="60"/>
    </row>
    <row r="145" spans="1:7" ht="15" thickBot="1" x14ac:dyDescent="0.25">
      <c r="B145" s="60"/>
      <c r="C145" s="60"/>
      <c r="D145" s="60"/>
      <c r="E145" s="60"/>
      <c r="F145" s="60"/>
      <c r="G145" s="60"/>
    </row>
    <row r="146" spans="1:7" ht="15" thickBot="1" x14ac:dyDescent="0.25">
      <c r="B146" s="60"/>
      <c r="C146" s="60"/>
      <c r="D146" s="60"/>
      <c r="E146" s="60"/>
      <c r="F146" s="60"/>
      <c r="G146" s="60"/>
    </row>
    <row r="147" spans="1:7" ht="15" thickBot="1" x14ac:dyDescent="0.25">
      <c r="B147" s="60"/>
      <c r="C147" s="60"/>
      <c r="D147" s="60"/>
      <c r="E147" s="60"/>
      <c r="F147" s="60"/>
      <c r="G147" s="60"/>
    </row>
    <row r="148" spans="1:7" x14ac:dyDescent="0.2">
      <c r="B148" s="69"/>
      <c r="C148" s="69"/>
      <c r="D148" s="69"/>
      <c r="E148" s="69"/>
      <c r="F148" s="69"/>
      <c r="G148" s="69"/>
    </row>
    <row r="149" spans="1:7" ht="15" thickBot="1" x14ac:dyDescent="0.25">
      <c r="A149" s="2" t="s">
        <v>53</v>
      </c>
      <c r="D149" s="30"/>
    </row>
    <row r="150" spans="1:7" ht="15" thickBot="1" x14ac:dyDescent="0.25">
      <c r="B150" s="2" t="s">
        <v>83</v>
      </c>
      <c r="D150" s="33"/>
    </row>
    <row r="151" spans="1:7" ht="15" thickBot="1" x14ac:dyDescent="0.25">
      <c r="B151" s="2" t="s">
        <v>82</v>
      </c>
      <c r="D151" s="32"/>
    </row>
    <row r="153" spans="1:7" ht="15" thickBot="1" x14ac:dyDescent="0.25">
      <c r="B153" s="60"/>
      <c r="C153" s="60"/>
      <c r="E153" s="71"/>
      <c r="F153" s="71"/>
      <c r="G153" s="71"/>
    </row>
    <row r="154" spans="1:7" x14ac:dyDescent="0.2">
      <c r="B154" s="72" t="s">
        <v>39</v>
      </c>
      <c r="C154" s="72"/>
      <c r="E154" s="73" t="s">
        <v>44</v>
      </c>
      <c r="F154" s="73"/>
      <c r="G154" s="73"/>
    </row>
    <row r="155" spans="1:7" ht="15" thickBot="1" x14ac:dyDescent="0.25"/>
    <row r="156" spans="1:7" ht="15" thickBot="1" x14ac:dyDescent="0.25">
      <c r="B156" s="29"/>
      <c r="C156" s="2" t="s">
        <v>54</v>
      </c>
    </row>
    <row r="157" spans="1:7" x14ac:dyDescent="0.2">
      <c r="C157" s="2" t="s">
        <v>55</v>
      </c>
    </row>
    <row r="158" spans="1:7" x14ac:dyDescent="0.2">
      <c r="C158" s="2" t="s">
        <v>56</v>
      </c>
    </row>
    <row r="160" spans="1:7" ht="15" x14ac:dyDescent="0.25">
      <c r="A160" s="1" t="s">
        <v>57</v>
      </c>
      <c r="C160" s="2" t="s">
        <v>58</v>
      </c>
    </row>
    <row r="162" spans="2:7" ht="15" thickBot="1" x14ac:dyDescent="0.25">
      <c r="B162" s="60" t="s">
        <v>80</v>
      </c>
      <c r="C162" s="60"/>
      <c r="D162" s="76"/>
      <c r="F162" s="70">
        <v>44538</v>
      </c>
      <c r="G162" s="60"/>
    </row>
    <row r="163" spans="2:7" x14ac:dyDescent="0.2">
      <c r="B163" s="73" t="s">
        <v>59</v>
      </c>
      <c r="C163" s="73"/>
      <c r="D163" s="75"/>
      <c r="E163" s="28"/>
      <c r="F163" s="73" t="s">
        <v>60</v>
      </c>
      <c r="G163" s="73"/>
    </row>
  </sheetData>
  <mergeCells count="32">
    <mergeCell ref="B147:G147"/>
    <mergeCell ref="B148:G148"/>
    <mergeCell ref="B153:C153"/>
    <mergeCell ref="E153:G153"/>
    <mergeCell ref="F163:G163"/>
    <mergeCell ref="B163:D163"/>
    <mergeCell ref="B154:C154"/>
    <mergeCell ref="E154:G154"/>
    <mergeCell ref="B162:D162"/>
    <mergeCell ref="F162:G162"/>
    <mergeCell ref="B146:G146"/>
    <mergeCell ref="A101:D101"/>
    <mergeCell ref="B110:C110"/>
    <mergeCell ref="E110:G110"/>
    <mergeCell ref="B111:C111"/>
    <mergeCell ref="E111:G111"/>
    <mergeCell ref="B121:C121"/>
    <mergeCell ref="E121:G121"/>
    <mergeCell ref="B122:C122"/>
    <mergeCell ref="E122:G122"/>
    <mergeCell ref="C137:F137"/>
    <mergeCell ref="D144:G144"/>
    <mergeCell ref="B145:G145"/>
    <mergeCell ref="A96:D96"/>
    <mergeCell ref="A97:D97"/>
    <mergeCell ref="A98:D98"/>
    <mergeCell ref="A1:G1"/>
    <mergeCell ref="A2:G2"/>
    <mergeCell ref="F7:G7"/>
    <mergeCell ref="A4:C4"/>
    <mergeCell ref="F4:G4"/>
    <mergeCell ref="A5:E5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2020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</dc:creator>
  <cp:lastModifiedBy>york37729</cp:lastModifiedBy>
  <cp:lastPrinted>2020-01-27T19:23:06Z</cp:lastPrinted>
  <dcterms:created xsi:type="dcterms:W3CDTF">2004-07-06T18:20:33Z</dcterms:created>
  <dcterms:modified xsi:type="dcterms:W3CDTF">2023-04-05T15:49:24Z</dcterms:modified>
</cp:coreProperties>
</file>